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7488" windowHeight="4140"/>
  </bookViews>
  <sheets>
    <sheet name="venituri cu ECO 193" sheetId="5" r:id="rId1"/>
    <sheet name="Лист1" sheetId="2" r:id="rId2"/>
  </sheets>
  <definedNames>
    <definedName name="_xlnm.Print_Titles" localSheetId="0">'venituri cu ECO 193'!$4:$6</definedName>
  </definedNames>
  <calcPr calcId="124519"/>
</workbook>
</file>

<file path=xl/calcChain.xml><?xml version="1.0" encoding="utf-8"?>
<calcChain xmlns="http://schemas.openxmlformats.org/spreadsheetml/2006/main">
  <c r="C61" i="5"/>
  <c r="C55"/>
  <c r="C54" s="1"/>
  <c r="C51"/>
  <c r="C46"/>
  <c r="C45" s="1"/>
  <c r="C33"/>
  <c r="C25"/>
  <c r="C19"/>
  <c r="C16"/>
  <c r="C9"/>
  <c r="C8" s="1"/>
  <c r="C15" l="1"/>
  <c r="C53" s="1"/>
  <c r="C7" s="1"/>
</calcChain>
</file>

<file path=xl/sharedStrings.xml><?xml version="1.0" encoding="utf-8"?>
<sst xmlns="http://schemas.openxmlformats.org/spreadsheetml/2006/main" count="113" uniqueCount="111">
  <si>
    <t>Impozit pe venitul persoanelor fizice</t>
  </si>
  <si>
    <t>1111</t>
  </si>
  <si>
    <t>Impozit pe venitul retinut din salariu</t>
  </si>
  <si>
    <t>111110</t>
  </si>
  <si>
    <t>Impozitul pe venitul persoanelor fizice spre plata/achitat</t>
  </si>
  <si>
    <t>111121</t>
  </si>
  <si>
    <t>Impozitul pe venitul persoanelor fizice ce desfasoara activitati indepedente in domeniul comertului</t>
  </si>
  <si>
    <t>111124</t>
  </si>
  <si>
    <t>Impozit pe venitul persoanelor fizice in domeniul transportului rutier de persoane in regim de taxi</t>
  </si>
  <si>
    <t>111125</t>
  </si>
  <si>
    <t>Impozit pe venitul aferent operatiunilor de predare in posesie si/sau folosinta a proprietatii imobiliare</t>
  </si>
  <si>
    <t>111130</t>
  </si>
  <si>
    <t>Impozite pe proprietate</t>
  </si>
  <si>
    <t>113</t>
  </si>
  <si>
    <t>Impozitul funciar</t>
  </si>
  <si>
    <t>1131</t>
  </si>
  <si>
    <t>Impozitul funciar al persoanelor juridice si fizice, inregistrate in calitate de intreprinzator</t>
  </si>
  <si>
    <t>113161</t>
  </si>
  <si>
    <t>Impozitul funciar al persoanelor fizice-cetateni</t>
  </si>
  <si>
    <t>113171</t>
  </si>
  <si>
    <t>Impozitul pe bunurile imobiliare</t>
  </si>
  <si>
    <t>1132</t>
  </si>
  <si>
    <t>Impozitul pe bunurile imobiliare ale persoanelor juridice</t>
  </si>
  <si>
    <t>113210</t>
  </si>
  <si>
    <t>Impozitul pe bunurile imobiliare ale persoanelor fizice</t>
  </si>
  <si>
    <t>113220</t>
  </si>
  <si>
    <t>Impozitul pe bunurile imobiliare achitat de catre persoanele juridice si fizice inregistrate in calitate de intreprinzator din valoarea estimata (de piata) a bunurilor imobiliare</t>
  </si>
  <si>
    <t>113230</t>
  </si>
  <si>
    <t>Impozitul pe bunurile imobiliare achitat de catre persoanele fizice cetateni din valoarea estimata (de piata) a bunurilor imobiliare</t>
  </si>
  <si>
    <t>113240</t>
  </si>
  <si>
    <t>Impozit privat incasat in bugetul local de nivelul I</t>
  </si>
  <si>
    <t>113313</t>
  </si>
  <si>
    <t>Taxa de piata</t>
  </si>
  <si>
    <t>114411</t>
  </si>
  <si>
    <t>Taxa pentru amenajarea teritoriului</t>
  </si>
  <si>
    <t>114412</t>
  </si>
  <si>
    <t>Taxa pentru prestarea serviciilor de transport auto de calatori pe teritoriul municipiilor, ora?elor si satelor (comunelor)</t>
  </si>
  <si>
    <t>114413</t>
  </si>
  <si>
    <t>Taxa de plasare (amplasare) a publicitatii (reclamei)</t>
  </si>
  <si>
    <t>114414</t>
  </si>
  <si>
    <t>Taxa pentru dispozitivele publicitare</t>
  </si>
  <si>
    <t>114415</t>
  </si>
  <si>
    <t>Taxa pentru unitatile comerciale si/sau de prestari servicii</t>
  </si>
  <si>
    <t>114418</t>
  </si>
  <si>
    <t>Taxa pentru patenta de intreprinzinzator</t>
  </si>
  <si>
    <t>114522</t>
  </si>
  <si>
    <t>Defalcari de la profitul net al intreprinderilor de stat (municipale) in bugetul local de nivelul 1</t>
  </si>
  <si>
    <t>141233</t>
  </si>
  <si>
    <t>Arenda terenurilor cu destinatie agricola incasata in bugetul local de nivelul I</t>
  </si>
  <si>
    <t>141522</t>
  </si>
  <si>
    <t>Arenda terenurilor cu alta destinatie decit cea agricola incasata in bugetul local de nivelul I</t>
  </si>
  <si>
    <t>141533</t>
  </si>
  <si>
    <t>Redeventa din concensionarea activelor si terenurilor,  incasata in bugetul local de nivelul I</t>
  </si>
  <si>
    <t>141543</t>
  </si>
  <si>
    <t>Taxa de organizare a licitatiilor si loteriilor pe teritoriul unitatii administrativ-teritoriale</t>
  </si>
  <si>
    <t>142211</t>
  </si>
  <si>
    <t>Plata pentru certificatele de urbanism si autorizaile de construire sau desfiintare in bugetul local de nivelul 1</t>
  </si>
  <si>
    <t>142215</t>
  </si>
  <si>
    <t>Mijloace incasate in bugetul local de nivelul I in legatura cu excluderea terenurilor din circuitul agricol</t>
  </si>
  <si>
    <t>142249</t>
  </si>
  <si>
    <t>Plata pentru locatiunea bunurilor patrimoniului public incasata in bugetul local de nivelul I</t>
  </si>
  <si>
    <t>142252</t>
  </si>
  <si>
    <t>Comercializarea marfurilor si serviciilor de catre institutiile bugetare</t>
  </si>
  <si>
    <t>1423</t>
  </si>
  <si>
    <t>Incasari de la prestarea serviciilor cu plata</t>
  </si>
  <si>
    <t>142310</t>
  </si>
  <si>
    <t>Plata pentru locatiunea bunurilor patrimoniului public</t>
  </si>
  <si>
    <t>142320</t>
  </si>
  <si>
    <t>Amenzi si sanctiuni contraventionale incasate in bugetul local de nivelul 1</t>
  </si>
  <si>
    <t>143130</t>
  </si>
  <si>
    <t>Alte venituri incasate in bugetele locale de nivelul 1</t>
  </si>
  <si>
    <t>145142</t>
  </si>
  <si>
    <t>Impozitul  unic perceput de la rezidentii parcurilor pentru tehnologa informatiei</t>
  </si>
  <si>
    <t>145161</t>
  </si>
  <si>
    <t>Transferuri primite intre bugetul de stat si bugetele locale</t>
  </si>
  <si>
    <t>191</t>
  </si>
  <si>
    <t>Transferuri curente primite cu destinatie speciala intre bugetul de stat si bugetele locale de nivelul I pentru invatamantul prescolar, primar, secundar general, special ?i complementar (extrascolar)</t>
  </si>
  <si>
    <t>191211</t>
  </si>
  <si>
    <t>Transferuri curente primite cu destinatie speciala intre bugetul de stat si bugetele locale de nivelul I pentru asigurarea si asistenta sociala</t>
  </si>
  <si>
    <t>191212</t>
  </si>
  <si>
    <t>Transferuri curente primite cu destinatie speciala intre bugetul de stat si bugetele locale de nivelul 1 pentru infrastructura drumurilor</t>
  </si>
  <si>
    <t>191216</t>
  </si>
  <si>
    <t>Transferuri curente primite cu destinatie generala intre bugetul de stat si bugetele locale de nivelul I</t>
  </si>
  <si>
    <t>191231</t>
  </si>
  <si>
    <t>Transferuri capitale primite cu destinatie speciala intre institutiile bugetului de stat si institutiile bugetelor localele de nivelul 1</t>
  </si>
  <si>
    <t>191420</t>
  </si>
  <si>
    <t>Bugetul Local de nivelul 1</t>
  </si>
  <si>
    <t>Denumirea</t>
  </si>
  <si>
    <t>Cod</t>
  </si>
  <si>
    <t>VENITURI CURENTE</t>
  </si>
  <si>
    <t>PRIMĂRIA ANENII NOI</t>
  </si>
  <si>
    <t>Proiect 2023</t>
  </si>
  <si>
    <t>TAXE LOCALE</t>
  </si>
  <si>
    <t>ALTE TAXE ȘI IMPOZITE</t>
  </si>
  <si>
    <t>Impozit pe venit total</t>
  </si>
  <si>
    <t xml:space="preserve">Gradinita "Andries" Anenii Noi                                                                                                                        </t>
  </si>
  <si>
    <t>0911</t>
  </si>
  <si>
    <t xml:space="preserve">Gradinita "Izvoras" Anenii Noi                                                                                                                        </t>
  </si>
  <si>
    <t xml:space="preserve">Scoala de arte Anenii Noi                                                                                                                             </t>
  </si>
  <si>
    <t>0950</t>
  </si>
  <si>
    <t xml:space="preserve">Cresa-gradinita s.Hirbovatul Nou                                                                                                                      </t>
  </si>
  <si>
    <t xml:space="preserve">Aparatul primarului  Anenii Noi                                                                                                                       </t>
  </si>
  <si>
    <t>0111</t>
  </si>
  <si>
    <t>Transferuri curente primite cu destinatie speciala intre institutiile bugetelor locale de nivelul 2 si institutiile bugetelor locale de nivelul 1 in cadrul unei unitati administrativ-teritoriale</t>
  </si>
  <si>
    <t>193410</t>
  </si>
  <si>
    <t>Transferuri primite intre bugetele locale in cadrul unei unitati administrativ-teritoriale</t>
  </si>
  <si>
    <t>TOTAL TRANSFERURI</t>
  </si>
  <si>
    <t>Venituri total</t>
  </si>
  <si>
    <t xml:space="preserve">Primar                                                                 A.Mațarin </t>
  </si>
  <si>
    <t>Contabil șef                                                        A.Faizulina</t>
  </si>
  <si>
    <t>Proiectul bugetului Primăriei or. Anenii Noi pentru anul 2023 ( la partea de venituri)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</si>
</sst>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0" xfId="0" applyFont="1"/>
    <xf numFmtId="4" fontId="5" fillId="2" borderId="1" xfId="0" applyNumberFormat="1" applyFont="1" applyFill="1" applyBorder="1"/>
    <xf numFmtId="0" fontId="0" fillId="0" borderId="0" xfId="0" applyFill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/>
    <xf numFmtId="4" fontId="5" fillId="4" borderId="1" xfId="0" applyNumberFormat="1" applyFont="1" applyFill="1" applyBorder="1"/>
    <xf numFmtId="4" fontId="2" fillId="4" borderId="1" xfId="0" applyNumberFormat="1" applyFont="1" applyFill="1" applyBorder="1"/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4" fontId="7" fillId="4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8" fillId="0" borderId="0" xfId="0" applyFont="1" applyFill="1"/>
    <xf numFmtId="49" fontId="9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0" fontId="2" fillId="4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C65"/>
  <sheetViews>
    <sheetView tabSelected="1" workbookViewId="0">
      <selection activeCell="A2" sqref="A2:C2"/>
    </sheetView>
  </sheetViews>
  <sheetFormatPr defaultRowHeight="13.2"/>
  <cols>
    <col min="1" max="1" width="49.33203125" style="8" customWidth="1"/>
    <col min="2" max="2" width="15.5546875" style="1" customWidth="1"/>
    <col min="3" max="3" width="21" style="2" customWidth="1"/>
  </cols>
  <sheetData>
    <row r="1" spans="1:3" ht="18.600000000000001" customHeight="1">
      <c r="A1" s="13" t="s">
        <v>86</v>
      </c>
      <c r="C1" s="42"/>
    </row>
    <row r="2" spans="1:3" ht="40.200000000000003" customHeight="1">
      <c r="A2" s="45" t="s">
        <v>110</v>
      </c>
      <c r="B2" s="46"/>
      <c r="C2" s="46"/>
    </row>
    <row r="3" spans="1:3" ht="27.6" customHeight="1">
      <c r="A3" s="14" t="s">
        <v>90</v>
      </c>
      <c r="B3" s="43"/>
      <c r="C3" s="3"/>
    </row>
    <row r="4" spans="1:3" ht="13.2" customHeight="1">
      <c r="A4" s="47" t="s">
        <v>87</v>
      </c>
      <c r="B4" s="49" t="s">
        <v>88</v>
      </c>
      <c r="C4" s="44" t="s">
        <v>91</v>
      </c>
    </row>
    <row r="5" spans="1:3">
      <c r="A5" s="48"/>
      <c r="B5" s="49"/>
      <c r="C5" s="44"/>
    </row>
    <row r="6" spans="1:3" ht="10.199999999999999" customHeight="1">
      <c r="A6" s="9"/>
      <c r="B6" s="4"/>
      <c r="C6" s="4"/>
    </row>
    <row r="7" spans="1:3">
      <c r="A7" s="10" t="s">
        <v>107</v>
      </c>
      <c r="B7" s="7"/>
      <c r="C7" s="19">
        <f>C53+C54</f>
        <v>42507.100000000006</v>
      </c>
    </row>
    <row r="8" spans="1:3" s="20" customFormat="1">
      <c r="A8" s="24" t="s">
        <v>94</v>
      </c>
      <c r="B8" s="25"/>
      <c r="C8" s="26">
        <f t="shared" ref="C8" si="0">C9+C14</f>
        <v>14410</v>
      </c>
    </row>
    <row r="9" spans="1:3" s="18" customFormat="1" ht="13.8">
      <c r="A9" s="15" t="s">
        <v>0</v>
      </c>
      <c r="B9" s="16" t="s">
        <v>1</v>
      </c>
      <c r="C9" s="17">
        <f t="shared" ref="C9" si="1">C10+C11+C12+C13</f>
        <v>14380</v>
      </c>
    </row>
    <row r="10" spans="1:3">
      <c r="A10" s="11" t="s">
        <v>2</v>
      </c>
      <c r="B10" s="5" t="s">
        <v>3</v>
      </c>
      <c r="C10" s="6">
        <v>13800</v>
      </c>
    </row>
    <row r="11" spans="1:3">
      <c r="A11" s="11" t="s">
        <v>4</v>
      </c>
      <c r="B11" s="5" t="s">
        <v>5</v>
      </c>
      <c r="C11" s="6">
        <v>350</v>
      </c>
    </row>
    <row r="12" spans="1:3" ht="26.4">
      <c r="A12" s="11" t="s">
        <v>8</v>
      </c>
      <c r="B12" s="5" t="s">
        <v>9</v>
      </c>
      <c r="C12" s="6">
        <v>200</v>
      </c>
    </row>
    <row r="13" spans="1:3" ht="26.4">
      <c r="A13" s="11" t="s">
        <v>10</v>
      </c>
      <c r="B13" s="5" t="s">
        <v>11</v>
      </c>
      <c r="C13" s="6">
        <v>30</v>
      </c>
    </row>
    <row r="14" spans="1:3" s="18" customFormat="1" ht="27.6">
      <c r="A14" s="15" t="s">
        <v>6</v>
      </c>
      <c r="B14" s="16" t="s">
        <v>7</v>
      </c>
      <c r="C14" s="17">
        <v>30</v>
      </c>
    </row>
    <row r="15" spans="1:3" s="12" customFormat="1">
      <c r="A15" s="24" t="s">
        <v>12</v>
      </c>
      <c r="B15" s="25" t="s">
        <v>13</v>
      </c>
      <c r="C15" s="27">
        <f t="shared" ref="C15" si="2">C16+C19+C24</f>
        <v>1229.4000000000001</v>
      </c>
    </row>
    <row r="16" spans="1:3" s="18" customFormat="1" ht="13.8">
      <c r="A16" s="15" t="s">
        <v>14</v>
      </c>
      <c r="B16" s="16" t="s">
        <v>15</v>
      </c>
      <c r="C16" s="17">
        <f t="shared" ref="C16" si="3">C17+C18</f>
        <v>269</v>
      </c>
    </row>
    <row r="17" spans="1:3" ht="26.4">
      <c r="A17" s="11" t="s">
        <v>16</v>
      </c>
      <c r="B17" s="5" t="s">
        <v>17</v>
      </c>
      <c r="C17" s="6">
        <v>170</v>
      </c>
    </row>
    <row r="18" spans="1:3">
      <c r="A18" s="11" t="s">
        <v>18</v>
      </c>
      <c r="B18" s="5" t="s">
        <v>19</v>
      </c>
      <c r="C18" s="6">
        <v>99</v>
      </c>
    </row>
    <row r="19" spans="1:3" s="18" customFormat="1" ht="13.8">
      <c r="A19" s="15" t="s">
        <v>20</v>
      </c>
      <c r="B19" s="16" t="s">
        <v>21</v>
      </c>
      <c r="C19" s="17">
        <f t="shared" ref="C19" si="4">C20+C21+C22+C23</f>
        <v>959.4</v>
      </c>
    </row>
    <row r="20" spans="1:3">
      <c r="A20" s="11" t="s">
        <v>22</v>
      </c>
      <c r="B20" s="5" t="s">
        <v>23</v>
      </c>
      <c r="C20" s="6">
        <v>52</v>
      </c>
    </row>
    <row r="21" spans="1:3">
      <c r="A21" s="11" t="s">
        <v>24</v>
      </c>
      <c r="B21" s="5" t="s">
        <v>25</v>
      </c>
      <c r="C21" s="6">
        <v>7</v>
      </c>
    </row>
    <row r="22" spans="1:3" ht="39.6">
      <c r="A22" s="11" t="s">
        <v>26</v>
      </c>
      <c r="B22" s="5" t="s">
        <v>27</v>
      </c>
      <c r="C22" s="6">
        <v>360</v>
      </c>
    </row>
    <row r="23" spans="1:3" ht="39.6" customHeight="1">
      <c r="A23" s="11" t="s">
        <v>28</v>
      </c>
      <c r="B23" s="5" t="s">
        <v>29</v>
      </c>
      <c r="C23" s="6">
        <v>540.4</v>
      </c>
    </row>
    <row r="24" spans="1:3" s="18" customFormat="1" ht="13.8">
      <c r="A24" s="15" t="s">
        <v>30</v>
      </c>
      <c r="B24" s="16" t="s">
        <v>31</v>
      </c>
      <c r="C24" s="17">
        <v>1</v>
      </c>
    </row>
    <row r="25" spans="1:3" s="12" customFormat="1">
      <c r="A25" s="24" t="s">
        <v>92</v>
      </c>
      <c r="B25" s="25"/>
      <c r="C25" s="27">
        <f t="shared" ref="C25" si="5">C26+C27+C28+C29+C30+C31+C32</f>
        <v>2657.6</v>
      </c>
    </row>
    <row r="26" spans="1:3">
      <c r="A26" s="11" t="s">
        <v>32</v>
      </c>
      <c r="B26" s="5" t="s">
        <v>33</v>
      </c>
      <c r="C26" s="6">
        <v>78.599999999999994</v>
      </c>
    </row>
    <row r="27" spans="1:3">
      <c r="A27" s="11" t="s">
        <v>34</v>
      </c>
      <c r="B27" s="5" t="s">
        <v>35</v>
      </c>
      <c r="C27" s="6">
        <v>480</v>
      </c>
    </row>
    <row r="28" spans="1:3" ht="26.4">
      <c r="A28" s="11" t="s">
        <v>36</v>
      </c>
      <c r="B28" s="5" t="s">
        <v>37</v>
      </c>
      <c r="C28" s="6">
        <v>150</v>
      </c>
    </row>
    <row r="29" spans="1:3">
      <c r="A29" s="11" t="s">
        <v>38</v>
      </c>
      <c r="B29" s="5" t="s">
        <v>39</v>
      </c>
      <c r="C29" s="6">
        <v>4</v>
      </c>
    </row>
    <row r="30" spans="1:3">
      <c r="A30" s="11" t="s">
        <v>40</v>
      </c>
      <c r="B30" s="5" t="s">
        <v>41</v>
      </c>
      <c r="C30" s="6">
        <v>120</v>
      </c>
    </row>
    <row r="31" spans="1:3">
      <c r="A31" s="11" t="s">
        <v>42</v>
      </c>
      <c r="B31" s="5" t="s">
        <v>43</v>
      </c>
      <c r="C31" s="6">
        <v>1820</v>
      </c>
    </row>
    <row r="32" spans="1:3" ht="26.4">
      <c r="A32" s="11" t="s">
        <v>54</v>
      </c>
      <c r="B32" s="5" t="s">
        <v>55</v>
      </c>
      <c r="C32" s="6">
        <v>5</v>
      </c>
    </row>
    <row r="33" spans="1:3" s="12" customFormat="1" ht="19.95" customHeight="1">
      <c r="A33" s="24" t="s">
        <v>93</v>
      </c>
      <c r="B33" s="25"/>
      <c r="C33" s="27">
        <f t="shared" ref="C33" si="6">C34+C35+C36+C37+C38+C39+C40+C41+C42+C43+C44</f>
        <v>517.70000000000005</v>
      </c>
    </row>
    <row r="34" spans="1:3">
      <c r="A34" s="11" t="s">
        <v>44</v>
      </c>
      <c r="B34" s="5" t="s">
        <v>45</v>
      </c>
      <c r="C34" s="6">
        <v>190</v>
      </c>
    </row>
    <row r="35" spans="1:3" ht="26.4">
      <c r="A35" s="11" t="s">
        <v>46</v>
      </c>
      <c r="B35" s="5" t="s">
        <v>47</v>
      </c>
      <c r="C35" s="6"/>
    </row>
    <row r="36" spans="1:3" ht="26.4">
      <c r="A36" s="11" t="s">
        <v>48</v>
      </c>
      <c r="B36" s="5" t="s">
        <v>49</v>
      </c>
      <c r="C36" s="6">
        <v>4.5999999999999996</v>
      </c>
    </row>
    <row r="37" spans="1:3" ht="26.4">
      <c r="A37" s="11" t="s">
        <v>50</v>
      </c>
      <c r="B37" s="5" t="s">
        <v>51</v>
      </c>
      <c r="C37" s="6">
        <v>200</v>
      </c>
    </row>
    <row r="38" spans="1:3" ht="26.4">
      <c r="A38" s="11" t="s">
        <v>52</v>
      </c>
      <c r="B38" s="5" t="s">
        <v>53</v>
      </c>
      <c r="C38" s="6">
        <v>100</v>
      </c>
    </row>
    <row r="39" spans="1:3" ht="26.4">
      <c r="A39" s="11" t="s">
        <v>56</v>
      </c>
      <c r="B39" s="5" t="s">
        <v>57</v>
      </c>
      <c r="C39" s="6">
        <v>8</v>
      </c>
    </row>
    <row r="40" spans="1:3" ht="26.4">
      <c r="A40" s="11" t="s">
        <v>58</v>
      </c>
      <c r="B40" s="5" t="s">
        <v>59</v>
      </c>
      <c r="C40" s="6"/>
    </row>
    <row r="41" spans="1:3" ht="26.4">
      <c r="A41" s="11" t="s">
        <v>60</v>
      </c>
      <c r="B41" s="5" t="s">
        <v>61</v>
      </c>
      <c r="C41" s="6">
        <v>2.1</v>
      </c>
    </row>
    <row r="42" spans="1:3" ht="26.4">
      <c r="A42" s="11" t="s">
        <v>68</v>
      </c>
      <c r="B42" s="5" t="s">
        <v>69</v>
      </c>
      <c r="C42" s="6">
        <v>4</v>
      </c>
    </row>
    <row r="43" spans="1:3">
      <c r="A43" s="11" t="s">
        <v>70</v>
      </c>
      <c r="B43" s="5" t="s">
        <v>71</v>
      </c>
      <c r="C43" s="6">
        <v>9</v>
      </c>
    </row>
    <row r="44" spans="1:3" ht="26.4">
      <c r="A44" s="11" t="s">
        <v>72</v>
      </c>
      <c r="B44" s="5" t="s">
        <v>73</v>
      </c>
      <c r="C44" s="6"/>
    </row>
    <row r="45" spans="1:3" s="18" customFormat="1" ht="27.6">
      <c r="A45" s="28" t="s">
        <v>62</v>
      </c>
      <c r="B45" s="29" t="s">
        <v>63</v>
      </c>
      <c r="C45" s="30">
        <f t="shared" ref="C45" si="7">C46+C51</f>
        <v>1441</v>
      </c>
    </row>
    <row r="46" spans="1:3" s="34" customFormat="1" ht="13.8">
      <c r="A46" s="31" t="s">
        <v>64</v>
      </c>
      <c r="B46" s="32" t="s">
        <v>65</v>
      </c>
      <c r="C46" s="33">
        <f>C47+C48+C49+C50</f>
        <v>1211</v>
      </c>
    </row>
    <row r="47" spans="1:3" s="20" customFormat="1">
      <c r="A47" s="35" t="s">
        <v>95</v>
      </c>
      <c r="B47" s="36" t="s">
        <v>96</v>
      </c>
      <c r="C47" s="37">
        <v>457</v>
      </c>
    </row>
    <row r="48" spans="1:3" s="20" customFormat="1">
      <c r="A48" s="35" t="s">
        <v>97</v>
      </c>
      <c r="B48" s="36" t="s">
        <v>96</v>
      </c>
      <c r="C48" s="37">
        <v>390</v>
      </c>
    </row>
    <row r="49" spans="1:3" s="20" customFormat="1">
      <c r="A49" s="35" t="s">
        <v>98</v>
      </c>
      <c r="B49" s="36" t="s">
        <v>99</v>
      </c>
      <c r="C49" s="37">
        <v>324</v>
      </c>
    </row>
    <row r="50" spans="1:3" s="20" customFormat="1">
      <c r="A50" s="35" t="s">
        <v>100</v>
      </c>
      <c r="B50" s="36" t="s">
        <v>96</v>
      </c>
      <c r="C50" s="37">
        <v>40</v>
      </c>
    </row>
    <row r="51" spans="1:3" s="34" customFormat="1" ht="13.8">
      <c r="A51" s="31" t="s">
        <v>66</v>
      </c>
      <c r="B51" s="32" t="s">
        <v>67</v>
      </c>
      <c r="C51" s="33">
        <f>C52</f>
        <v>230</v>
      </c>
    </row>
    <row r="52" spans="1:3" s="20" customFormat="1">
      <c r="A52" s="35" t="s">
        <v>101</v>
      </c>
      <c r="B52" s="36" t="s">
        <v>102</v>
      </c>
      <c r="C52" s="37">
        <v>230</v>
      </c>
    </row>
    <row r="53" spans="1:3" s="12" customFormat="1">
      <c r="A53" s="21" t="s">
        <v>89</v>
      </c>
      <c r="B53" s="22"/>
      <c r="C53" s="23">
        <f t="shared" ref="C53" si="8">C8+C15+C25+C33+C45</f>
        <v>20255.7</v>
      </c>
    </row>
    <row r="54" spans="1:3" s="12" customFormat="1">
      <c r="A54" s="10" t="s">
        <v>106</v>
      </c>
      <c r="B54" s="7"/>
      <c r="C54" s="41">
        <f t="shared" ref="C54" si="9">C55+C61</f>
        <v>22251.4</v>
      </c>
    </row>
    <row r="55" spans="1:3" s="12" customFormat="1" ht="18" customHeight="1">
      <c r="A55" s="21" t="s">
        <v>74</v>
      </c>
      <c r="B55" s="22" t="s">
        <v>75</v>
      </c>
      <c r="C55" s="23">
        <f t="shared" ref="C55" si="10">C56+C57+C58+C59+C60</f>
        <v>22075.7</v>
      </c>
    </row>
    <row r="56" spans="1:3" ht="52.8">
      <c r="A56" s="11" t="s">
        <v>76</v>
      </c>
      <c r="B56" s="5" t="s">
        <v>77</v>
      </c>
      <c r="C56" s="6">
        <v>17432.3</v>
      </c>
    </row>
    <row r="57" spans="1:3" ht="39.6">
      <c r="A57" s="11" t="s">
        <v>78</v>
      </c>
      <c r="B57" s="5" t="s">
        <v>79</v>
      </c>
      <c r="C57" s="6"/>
    </row>
    <row r="58" spans="1:3" ht="39.6">
      <c r="A58" s="11" t="s">
        <v>80</v>
      </c>
      <c r="B58" s="5" t="s">
        <v>81</v>
      </c>
      <c r="C58" s="6">
        <v>3008.4</v>
      </c>
    </row>
    <row r="59" spans="1:3" ht="26.4">
      <c r="A59" s="11" t="s">
        <v>82</v>
      </c>
      <c r="B59" s="5" t="s">
        <v>83</v>
      </c>
      <c r="C59" s="6">
        <v>1635</v>
      </c>
    </row>
    <row r="60" spans="1:3" ht="39.6">
      <c r="A60" s="11" t="s">
        <v>84</v>
      </c>
      <c r="B60" s="5" t="s">
        <v>85</v>
      </c>
      <c r="C60" s="6"/>
    </row>
    <row r="61" spans="1:3" s="12" customFormat="1" ht="26.4">
      <c r="A61" s="40" t="s">
        <v>105</v>
      </c>
      <c r="B61" s="25">
        <v>193</v>
      </c>
      <c r="C61" s="27">
        <f t="shared" ref="C61" si="11">C62</f>
        <v>175.7</v>
      </c>
    </row>
    <row r="62" spans="1:3" ht="42.6" customHeight="1">
      <c r="A62" s="38" t="s">
        <v>103</v>
      </c>
      <c r="B62" s="5" t="s">
        <v>104</v>
      </c>
      <c r="C62" s="39">
        <v>175.7</v>
      </c>
    </row>
    <row r="63" spans="1:3" ht="54.75" customHeight="1">
      <c r="A63" s="8" t="s">
        <v>108</v>
      </c>
    </row>
    <row r="65" spans="1:1" ht="40.5" customHeight="1">
      <c r="A65" s="8" t="s">
        <v>109</v>
      </c>
    </row>
  </sheetData>
  <mergeCells count="4">
    <mergeCell ref="C4:C5"/>
    <mergeCell ref="A2:C2"/>
    <mergeCell ref="A4:A5"/>
    <mergeCell ref="B4:B5"/>
  </mergeCells>
  <pageMargins left="0" right="0.15748031496062992" top="0.35433070866141736" bottom="0" header="0.15748031496062992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venituri cu ECO 193</vt:lpstr>
      <vt:lpstr>Лист1</vt:lpstr>
      <vt:lpstr>'venituri cu ECO 193'!Заголовки_для_печати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MunteanNatalia</dc:creator>
  <cp:lastModifiedBy>Kolea</cp:lastModifiedBy>
  <cp:lastPrinted>2022-10-10T07:29:37Z</cp:lastPrinted>
  <dcterms:created xsi:type="dcterms:W3CDTF">2022-09-07T07:15:09Z</dcterms:created>
  <dcterms:modified xsi:type="dcterms:W3CDTF">2022-11-10T13:09:20Z</dcterms:modified>
</cp:coreProperties>
</file>